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showInkAnnotation="0"/>
  <bookViews>
    <workbookView xWindow="32760" yWindow="32760" windowWidth="20490" windowHeight="7935" tabRatio="754" firstSheet="1" activeTab="1"/>
  </bookViews>
  <sheets>
    <sheet name="车辆" sheetId="1" state="hidden" r:id="rId1"/>
    <sheet name="营山县人民检察院" sheetId="3" r:id="rId2"/>
  </sheets>
  <externalReferences>
    <externalReference r:id="rId3"/>
  </externalReferences>
  <definedNames>
    <definedName name="_xlnm.Print_Titles" localSheetId="0">车辆!$A$1:$IM$6</definedName>
  </definedNames>
  <calcPr calcId="125725"/>
</workbook>
</file>

<file path=xl/calcChain.xml><?xml version="1.0" encoding="utf-8"?>
<calcChain xmlns="http://schemas.openxmlformats.org/spreadsheetml/2006/main">
  <c r="A3" i="1"/>
  <c r="J7"/>
  <c r="L7"/>
  <c r="J8"/>
  <c r="L8"/>
  <c r="J9"/>
  <c r="L9"/>
</calcChain>
</file>

<file path=xl/sharedStrings.xml><?xml version="1.0" encoding="utf-8"?>
<sst xmlns="http://schemas.openxmlformats.org/spreadsheetml/2006/main" count="96" uniqueCount="86">
  <si>
    <r>
      <rPr>
        <b/>
        <sz val="22"/>
        <rFont val="宋体"/>
        <family val="3"/>
        <charset val="134"/>
      </rPr>
      <t>固定资产</t>
    </r>
    <r>
      <rPr>
        <b/>
        <sz val="22"/>
        <rFont val="Arial"/>
        <family val="2"/>
      </rPr>
      <t>——</t>
    </r>
    <r>
      <rPr>
        <b/>
        <sz val="22"/>
        <rFont val="宋体"/>
        <family val="3"/>
        <charset val="134"/>
      </rPr>
      <t>车辆清查评估明细表</t>
    </r>
  </si>
  <si>
    <r>
      <rPr>
        <sz val="11"/>
        <color indexed="8"/>
        <rFont val="宋体"/>
        <family val="3"/>
        <charset val="134"/>
      </rPr>
      <t>委托单位：南充市财政局</t>
    </r>
  </si>
  <si>
    <r>
      <rPr>
        <sz val="11"/>
        <color indexed="8"/>
        <rFont val="宋体"/>
        <family val="3"/>
        <charset val="134"/>
      </rPr>
      <t>金额单位：人民币元</t>
    </r>
    <r>
      <rPr>
        <sz val="12"/>
        <rFont val="Arial"/>
        <family val="2"/>
      </rPr>
      <t xml:space="preserve"> </t>
    </r>
  </si>
  <si>
    <r>
      <rPr>
        <sz val="10"/>
        <color indexed="8"/>
        <rFont val="宋体"/>
        <family val="3"/>
        <charset val="134"/>
      </rPr>
      <t>序号</t>
    </r>
  </si>
  <si>
    <r>
      <rPr>
        <sz val="10"/>
        <color indexed="8"/>
        <rFont val="宋体"/>
        <family val="3"/>
        <charset val="134"/>
      </rPr>
      <t>单位名称</t>
    </r>
  </si>
  <si>
    <r>
      <rPr>
        <sz val="10"/>
        <color indexed="8"/>
        <rFont val="宋体"/>
        <family val="3"/>
        <charset val="134"/>
      </rPr>
      <t>车辆牌号</t>
    </r>
  </si>
  <si>
    <r>
      <rPr>
        <sz val="10"/>
        <color indexed="8"/>
        <rFont val="宋体"/>
        <family val="3"/>
        <charset val="134"/>
      </rPr>
      <t>车辆类型</t>
    </r>
  </si>
  <si>
    <r>
      <rPr>
        <sz val="10"/>
        <color indexed="8"/>
        <rFont val="宋体"/>
        <family val="3"/>
        <charset val="134"/>
      </rPr>
      <t>数量</t>
    </r>
  </si>
  <si>
    <r>
      <rPr>
        <sz val="10"/>
        <color indexed="8"/>
        <rFont val="宋体"/>
        <family val="3"/>
        <charset val="134"/>
      </rPr>
      <t>计量单位</t>
    </r>
  </si>
  <si>
    <r>
      <rPr>
        <sz val="10"/>
        <color indexed="8"/>
        <rFont val="宋体"/>
        <family val="3"/>
        <charset val="134"/>
      </rPr>
      <t>购置日期</t>
    </r>
  </si>
  <si>
    <r>
      <rPr>
        <sz val="10"/>
        <color indexed="8"/>
        <rFont val="宋体"/>
        <family val="3"/>
        <charset val="134"/>
      </rPr>
      <t>已行驶里程</t>
    </r>
  </si>
  <si>
    <r>
      <rPr>
        <sz val="10"/>
        <color indexed="8"/>
        <rFont val="宋体"/>
        <family val="3"/>
        <charset val="134"/>
      </rPr>
      <t>重置价值</t>
    </r>
  </si>
  <si>
    <r>
      <rPr>
        <sz val="10"/>
        <rFont val="宋体"/>
        <family val="3"/>
        <charset val="134"/>
      </rPr>
      <t>综合成新率</t>
    </r>
    <r>
      <rPr>
        <sz val="10"/>
        <rFont val="Arial"/>
        <family val="2"/>
      </rPr>
      <t>%</t>
    </r>
  </si>
  <si>
    <r>
      <rPr>
        <sz val="10"/>
        <rFont val="宋体"/>
        <family val="3"/>
        <charset val="134"/>
      </rPr>
      <t>成新率及折扣率</t>
    </r>
    <r>
      <rPr>
        <sz val="10"/>
        <rFont val="Arial"/>
        <family val="2"/>
      </rPr>
      <t>%</t>
    </r>
  </si>
  <si>
    <r>
      <rPr>
        <sz val="10"/>
        <color indexed="8"/>
        <rFont val="宋体"/>
        <family val="3"/>
        <charset val="134"/>
      </rPr>
      <t>评估价值</t>
    </r>
  </si>
  <si>
    <r>
      <rPr>
        <sz val="10"/>
        <color indexed="8"/>
        <rFont val="宋体"/>
        <family val="3"/>
        <charset val="134"/>
      </rPr>
      <t>备注</t>
    </r>
  </si>
  <si>
    <r>
      <rPr>
        <sz val="8"/>
        <color indexed="8"/>
        <rFont val="宋体"/>
        <family val="3"/>
        <charset val="134"/>
      </rPr>
      <t>（万公里）</t>
    </r>
  </si>
  <si>
    <t>1</t>
  </si>
  <si>
    <r>
      <rPr>
        <sz val="11"/>
        <color indexed="8"/>
        <rFont val="宋体"/>
        <family val="3"/>
        <charset val="134"/>
      </rPr>
      <t>南充市精神文明办公室</t>
    </r>
  </si>
  <si>
    <r>
      <rPr>
        <sz val="11"/>
        <color indexed="8"/>
        <rFont val="宋体"/>
        <family val="3"/>
        <charset val="134"/>
      </rPr>
      <t>川</t>
    </r>
    <r>
      <rPr>
        <sz val="11"/>
        <color indexed="8"/>
        <rFont val="Arial"/>
        <family val="2"/>
      </rPr>
      <t>R16860</t>
    </r>
  </si>
  <si>
    <r>
      <rPr>
        <sz val="11"/>
        <color indexed="8"/>
        <rFont val="宋体"/>
        <family val="3"/>
        <charset val="134"/>
      </rPr>
      <t>北京现代</t>
    </r>
    <r>
      <rPr>
        <sz val="11"/>
        <color indexed="8"/>
        <rFont val="Arial"/>
        <family val="2"/>
      </rPr>
      <t>BH7200M</t>
    </r>
  </si>
  <si>
    <r>
      <rPr>
        <sz val="11"/>
        <rFont val="宋体"/>
        <family val="3"/>
        <charset val="134"/>
      </rPr>
      <t>辆</t>
    </r>
  </si>
  <si>
    <r>
      <rPr>
        <sz val="11"/>
        <color indexed="8"/>
        <rFont val="宋体"/>
        <family val="3"/>
        <charset val="134"/>
      </rPr>
      <t>有机动车行驶证、保险起止时间</t>
    </r>
    <r>
      <rPr>
        <sz val="11"/>
        <color indexed="8"/>
        <rFont val="Arial"/>
        <family val="2"/>
      </rPr>
      <t>2014</t>
    </r>
    <r>
      <rPr>
        <sz val="11"/>
        <color indexed="8"/>
        <rFont val="宋体"/>
        <family val="3"/>
        <charset val="134"/>
      </rPr>
      <t>年</t>
    </r>
    <r>
      <rPr>
        <sz val="11"/>
        <rFont val="Arial"/>
        <family val="2"/>
      </rPr>
      <t>4</t>
    </r>
    <r>
      <rPr>
        <sz val="11"/>
        <rFont val="宋体"/>
        <family val="3"/>
        <charset val="134"/>
      </rPr>
      <t>月</t>
    </r>
    <r>
      <rPr>
        <sz val="11"/>
        <rFont val="Arial"/>
        <family val="2"/>
      </rPr>
      <t>30</t>
    </r>
    <r>
      <rPr>
        <sz val="11"/>
        <rFont val="宋体"/>
        <family val="3"/>
        <charset val="134"/>
      </rPr>
      <t>日至</t>
    </r>
    <r>
      <rPr>
        <sz val="11"/>
        <rFont val="Arial"/>
        <family val="2"/>
      </rPr>
      <t>2015</t>
    </r>
    <r>
      <rPr>
        <sz val="11"/>
        <rFont val="宋体"/>
        <family val="3"/>
        <charset val="134"/>
      </rPr>
      <t>年</t>
    </r>
    <r>
      <rPr>
        <sz val="11"/>
        <rFont val="Arial"/>
        <family val="2"/>
      </rPr>
      <t>4</t>
    </r>
    <r>
      <rPr>
        <sz val="11"/>
        <rFont val="宋体"/>
        <family val="3"/>
        <charset val="134"/>
      </rPr>
      <t>月</t>
    </r>
    <r>
      <rPr>
        <sz val="11"/>
        <rFont val="Arial"/>
        <family val="2"/>
      </rPr>
      <t>29</t>
    </r>
    <r>
      <rPr>
        <sz val="11"/>
        <rFont val="宋体"/>
        <family val="3"/>
        <charset val="134"/>
      </rPr>
      <t>日）车况老化。车辆检验有效期至</t>
    </r>
    <r>
      <rPr>
        <sz val="11"/>
        <rFont val="Arial"/>
        <family val="2"/>
      </rPr>
      <t>2015</t>
    </r>
    <r>
      <rPr>
        <sz val="11"/>
        <rFont val="宋体"/>
        <family val="3"/>
        <charset val="134"/>
      </rPr>
      <t>年</t>
    </r>
    <r>
      <rPr>
        <sz val="11"/>
        <rFont val="Arial"/>
        <family val="2"/>
      </rPr>
      <t>03</t>
    </r>
    <r>
      <rPr>
        <sz val="11"/>
        <rFont val="宋体"/>
        <family val="3"/>
        <charset val="134"/>
      </rPr>
      <t>月。</t>
    </r>
  </si>
  <si>
    <t>2</t>
  </si>
  <si>
    <r>
      <rPr>
        <sz val="11"/>
        <color indexed="8"/>
        <rFont val="宋体"/>
        <family val="3"/>
        <charset val="134"/>
      </rPr>
      <t>南充市人民政府办公室</t>
    </r>
  </si>
  <si>
    <r>
      <rPr>
        <sz val="11"/>
        <color indexed="8"/>
        <rFont val="宋体"/>
        <family val="3"/>
        <charset val="134"/>
      </rPr>
      <t>川</t>
    </r>
    <r>
      <rPr>
        <sz val="11"/>
        <color indexed="8"/>
        <rFont val="Arial"/>
        <family val="2"/>
      </rPr>
      <t>R56233</t>
    </r>
  </si>
  <si>
    <r>
      <rPr>
        <sz val="11"/>
        <color indexed="8"/>
        <rFont val="宋体"/>
        <family val="3"/>
        <charset val="134"/>
      </rPr>
      <t>三菱</t>
    </r>
    <r>
      <rPr>
        <sz val="11"/>
        <color indexed="8"/>
        <rFont val="Arial"/>
        <family val="2"/>
      </rPr>
      <t>CFA2031B</t>
    </r>
  </si>
  <si>
    <r>
      <rPr>
        <sz val="11"/>
        <color indexed="8"/>
        <rFont val="宋体"/>
        <family val="3"/>
        <charset val="134"/>
      </rPr>
      <t>有机动车行驶证、未见实物，车辆检验有效期至</t>
    </r>
    <r>
      <rPr>
        <sz val="11"/>
        <color indexed="8"/>
        <rFont val="Arial"/>
        <family val="2"/>
      </rPr>
      <t>2015</t>
    </r>
    <r>
      <rPr>
        <sz val="11"/>
        <rFont val="宋体"/>
        <family val="3"/>
        <charset val="134"/>
      </rPr>
      <t>年</t>
    </r>
    <r>
      <rPr>
        <sz val="11"/>
        <rFont val="Arial"/>
        <family val="2"/>
      </rPr>
      <t>05</t>
    </r>
    <r>
      <rPr>
        <sz val="11"/>
        <rFont val="宋体"/>
        <family val="3"/>
        <charset val="134"/>
      </rPr>
      <t>月。</t>
    </r>
  </si>
  <si>
    <t>3</t>
  </si>
  <si>
    <r>
      <rPr>
        <sz val="11"/>
        <color indexed="8"/>
        <rFont val="宋体"/>
        <family val="3"/>
        <charset val="134"/>
      </rPr>
      <t>南充市卫生监督执法支队</t>
    </r>
  </si>
  <si>
    <r>
      <rPr>
        <sz val="11"/>
        <rFont val="宋体"/>
        <family val="3"/>
        <charset val="134"/>
      </rPr>
      <t>川</t>
    </r>
    <r>
      <rPr>
        <sz val="11"/>
        <rFont val="Arial"/>
        <family val="2"/>
      </rPr>
      <t>R40393</t>
    </r>
  </si>
  <si>
    <r>
      <rPr>
        <sz val="11"/>
        <color indexed="8"/>
        <rFont val="宋体"/>
        <family val="3"/>
        <charset val="134"/>
      </rPr>
      <t>长安</t>
    </r>
    <r>
      <rPr>
        <sz val="11"/>
        <color indexed="8"/>
        <rFont val="Arial"/>
        <family val="2"/>
      </rPr>
      <t>/SC6371</t>
    </r>
  </si>
  <si>
    <r>
      <rPr>
        <sz val="11"/>
        <color indexed="8"/>
        <rFont val="宋体"/>
        <family val="3"/>
        <charset val="134"/>
      </rPr>
      <t>有机动车行驶证，车辆保险单（保险起止时间</t>
    </r>
    <r>
      <rPr>
        <sz val="11"/>
        <color indexed="8"/>
        <rFont val="Arial"/>
        <family val="2"/>
      </rPr>
      <t>2014</t>
    </r>
    <r>
      <rPr>
        <sz val="11"/>
        <color indexed="8"/>
        <rFont val="宋体"/>
        <family val="3"/>
        <charset val="134"/>
      </rPr>
      <t>年</t>
    </r>
    <r>
      <rPr>
        <sz val="11"/>
        <color indexed="8"/>
        <rFont val="Arial"/>
        <family val="2"/>
      </rPr>
      <t>8</t>
    </r>
    <r>
      <rPr>
        <sz val="11"/>
        <rFont val="宋体"/>
        <family val="3"/>
        <charset val="134"/>
      </rPr>
      <t>月</t>
    </r>
    <r>
      <rPr>
        <sz val="11"/>
        <rFont val="Arial"/>
        <family val="2"/>
      </rPr>
      <t>29</t>
    </r>
    <r>
      <rPr>
        <sz val="11"/>
        <rFont val="宋体"/>
        <family val="3"/>
        <charset val="134"/>
      </rPr>
      <t>日至</t>
    </r>
    <r>
      <rPr>
        <sz val="11"/>
        <rFont val="Arial"/>
        <family val="2"/>
      </rPr>
      <t>2015</t>
    </r>
    <r>
      <rPr>
        <sz val="11"/>
        <rFont val="宋体"/>
        <family val="3"/>
        <charset val="134"/>
      </rPr>
      <t>年</t>
    </r>
    <r>
      <rPr>
        <sz val="11"/>
        <rFont val="Arial"/>
        <family val="2"/>
      </rPr>
      <t>8</t>
    </r>
    <r>
      <rPr>
        <sz val="11"/>
        <rFont val="宋体"/>
        <family val="3"/>
        <charset val="134"/>
      </rPr>
      <t>月</t>
    </r>
    <r>
      <rPr>
        <sz val="11"/>
        <rFont val="Arial"/>
        <family val="2"/>
      </rPr>
      <t>28</t>
    </r>
    <r>
      <rPr>
        <sz val="11"/>
        <rFont val="宋体"/>
        <family val="3"/>
        <charset val="134"/>
      </rPr>
      <t>日）车况较好，车辆检验有效期至</t>
    </r>
    <r>
      <rPr>
        <sz val="11"/>
        <rFont val="Arial"/>
        <family val="2"/>
      </rPr>
      <t>2015</t>
    </r>
    <r>
      <rPr>
        <sz val="11"/>
        <rFont val="宋体"/>
        <family val="3"/>
        <charset val="134"/>
      </rPr>
      <t>年</t>
    </r>
    <r>
      <rPr>
        <sz val="11"/>
        <rFont val="Arial"/>
        <family val="2"/>
      </rPr>
      <t>08</t>
    </r>
    <r>
      <rPr>
        <sz val="11"/>
        <rFont val="宋体"/>
        <family val="3"/>
        <charset val="134"/>
      </rPr>
      <t>月。</t>
    </r>
  </si>
  <si>
    <t>4</t>
  </si>
  <si>
    <r>
      <rPr>
        <sz val="11"/>
        <color indexed="8"/>
        <rFont val="宋体"/>
        <family val="3"/>
        <charset val="134"/>
      </rPr>
      <t>中共南充市纪律检查委员会</t>
    </r>
  </si>
  <si>
    <r>
      <rPr>
        <sz val="11"/>
        <color indexed="8"/>
        <rFont val="宋体"/>
        <family val="3"/>
        <charset val="134"/>
      </rPr>
      <t>川</t>
    </r>
    <r>
      <rPr>
        <sz val="11"/>
        <color indexed="8"/>
        <rFont val="Arial"/>
        <family val="2"/>
      </rPr>
      <t>R39501</t>
    </r>
  </si>
  <si>
    <r>
      <rPr>
        <sz val="11"/>
        <color indexed="8"/>
        <rFont val="宋体"/>
        <family val="3"/>
        <charset val="134"/>
      </rPr>
      <t>奥迪</t>
    </r>
    <r>
      <rPr>
        <sz val="11"/>
        <color indexed="8"/>
        <rFont val="Arial"/>
        <family val="2"/>
      </rPr>
      <t>(98)AUD1200</t>
    </r>
  </si>
  <si>
    <r>
      <rPr>
        <sz val="11"/>
        <color indexed="8"/>
        <rFont val="宋体"/>
        <family val="3"/>
        <charset val="134"/>
      </rPr>
      <t>有机动车辆行驶证，车况老化，发动机损坏无法使用，按净残值评估。</t>
    </r>
  </si>
  <si>
    <r>
      <rPr>
        <sz val="11"/>
        <color indexed="8"/>
        <rFont val="宋体"/>
        <family val="3"/>
        <charset val="134"/>
      </rPr>
      <t>评估人员：庞文勤、龚妍</t>
    </r>
  </si>
  <si>
    <t>序号</t>
  </si>
  <si>
    <t>车辆所在部门或单位</t>
  </si>
  <si>
    <t>车辆牌号</t>
  </si>
  <si>
    <t>车辆类型</t>
  </si>
  <si>
    <t>车辆品牌及型号</t>
  </si>
  <si>
    <t>发动机号</t>
  </si>
  <si>
    <t>车架号</t>
  </si>
  <si>
    <t>购置日期</t>
  </si>
  <si>
    <t>年检到期日</t>
  </si>
  <si>
    <t>1.8L</t>
  </si>
  <si>
    <t>LSVEU49F6B2412484</t>
  </si>
  <si>
    <t>1.6L</t>
  </si>
  <si>
    <t>H39617</t>
  </si>
  <si>
    <t>LFV2A1BS6D4587581</t>
  </si>
  <si>
    <t>小型轿车</t>
    <phoneticPr fontId="17" type="noConversion"/>
  </si>
  <si>
    <t>大众牌FV7160BBMGG</t>
    <phoneticPr fontId="17" type="noConversion"/>
  </si>
  <si>
    <t>丰田牌GTM7240G-NAVI轿车</t>
    <phoneticPr fontId="17" type="noConversion"/>
  </si>
  <si>
    <t>排量</t>
  </si>
  <si>
    <t>行驶里程约    （万公里）</t>
    <phoneticPr fontId="17" type="noConversion"/>
  </si>
  <si>
    <t>营山县人民检察院</t>
    <phoneticPr fontId="17" type="noConversion"/>
  </si>
  <si>
    <t>营山县人民检察院内</t>
    <phoneticPr fontId="17" type="noConversion"/>
  </si>
  <si>
    <t>白塔停车场</t>
    <phoneticPr fontId="17" type="noConversion"/>
  </si>
  <si>
    <t>营山县安全生产监督管理局</t>
    <phoneticPr fontId="17" type="noConversion"/>
  </si>
  <si>
    <t>小型越野车</t>
    <phoneticPr fontId="17" type="noConversion"/>
  </si>
  <si>
    <t>猎豹CFA2030A轻型越野车</t>
    <phoneticPr fontId="17" type="noConversion"/>
  </si>
  <si>
    <t>营山县人民政府办公室</t>
    <phoneticPr fontId="17" type="noConversion"/>
  </si>
  <si>
    <t>川R60009</t>
    <phoneticPr fontId="17" type="noConversion"/>
  </si>
  <si>
    <t>川R00855</t>
    <phoneticPr fontId="17" type="noConversion"/>
  </si>
  <si>
    <t>轿车</t>
    <phoneticPr fontId="17" type="noConversion"/>
  </si>
  <si>
    <t>帕萨特牌SVW7183TJD</t>
    <phoneticPr fontId="17" type="noConversion"/>
  </si>
  <si>
    <t>RN9981</t>
    <phoneticPr fontId="17" type="noConversion"/>
  </si>
  <si>
    <t>C216820</t>
    <phoneticPr fontId="17" type="noConversion"/>
  </si>
  <si>
    <t>别克牌SGM7240ATA</t>
    <phoneticPr fontId="17" type="noConversion"/>
  </si>
  <si>
    <t>080470007</t>
    <phoneticPr fontId="17" type="noConversion"/>
  </si>
  <si>
    <r>
      <t>川</t>
    </r>
    <r>
      <rPr>
        <sz val="10.5"/>
        <rFont val="Arial"/>
        <family val="2"/>
      </rPr>
      <t>RB172</t>
    </r>
    <r>
      <rPr>
        <sz val="10.5"/>
        <rFont val="宋体"/>
        <family val="3"/>
        <charset val="134"/>
      </rPr>
      <t>警</t>
    </r>
    <phoneticPr fontId="17" type="noConversion"/>
  </si>
  <si>
    <r>
      <t>川</t>
    </r>
    <r>
      <rPr>
        <sz val="10.5"/>
        <rFont val="Arial"/>
        <family val="2"/>
      </rPr>
      <t>RB211</t>
    </r>
    <r>
      <rPr>
        <sz val="10.5"/>
        <rFont val="宋体"/>
        <family val="3"/>
        <charset val="134"/>
      </rPr>
      <t>警</t>
    </r>
    <phoneticPr fontId="17" type="noConversion"/>
  </si>
  <si>
    <r>
      <t>川R</t>
    </r>
    <r>
      <rPr>
        <sz val="10.5"/>
        <color indexed="8"/>
        <rFont val="宋体"/>
        <family val="3"/>
        <charset val="134"/>
      </rPr>
      <t>35551</t>
    </r>
    <phoneticPr fontId="17" type="noConversion"/>
  </si>
  <si>
    <r>
      <t>2.9720</t>
    </r>
    <r>
      <rPr>
        <sz val="10.5"/>
        <rFont val="宋体"/>
        <family val="3"/>
        <charset val="134"/>
      </rPr>
      <t>L</t>
    </r>
    <phoneticPr fontId="17" type="noConversion"/>
  </si>
  <si>
    <r>
      <t>L</t>
    </r>
    <r>
      <rPr>
        <sz val="10.5"/>
        <rFont val="宋体"/>
        <family val="3"/>
        <charset val="134"/>
      </rPr>
      <t>L6254C065A032252</t>
    </r>
    <phoneticPr fontId="17" type="noConversion"/>
  </si>
  <si>
    <r>
      <t>2.3620</t>
    </r>
    <r>
      <rPr>
        <sz val="10.5"/>
        <rFont val="宋体"/>
        <family val="3"/>
        <charset val="134"/>
      </rPr>
      <t>L</t>
    </r>
    <phoneticPr fontId="17" type="noConversion"/>
  </si>
  <si>
    <r>
      <t>L</t>
    </r>
    <r>
      <rPr>
        <sz val="10.5"/>
        <rFont val="宋体"/>
        <family val="3"/>
        <charset val="134"/>
      </rPr>
      <t>VGBE42KX7G081216</t>
    </r>
    <phoneticPr fontId="17" type="noConversion"/>
  </si>
  <si>
    <r>
      <t>2.3840</t>
    </r>
    <r>
      <rPr>
        <sz val="10.5"/>
        <rFont val="宋体"/>
        <family val="3"/>
        <charset val="134"/>
      </rPr>
      <t>L</t>
    </r>
    <phoneticPr fontId="17" type="noConversion"/>
  </si>
  <si>
    <r>
      <t>L</t>
    </r>
    <r>
      <rPr>
        <sz val="10.5"/>
        <rFont val="宋体"/>
        <family val="3"/>
        <charset val="134"/>
      </rPr>
      <t>SGWS52X38S037799</t>
    </r>
    <phoneticPr fontId="17" type="noConversion"/>
  </si>
  <si>
    <r>
      <t xml:space="preserve">车辆拍卖标的清单 </t>
    </r>
    <r>
      <rPr>
        <b/>
        <sz val="15"/>
        <rFont val="宋体"/>
        <family val="3"/>
        <charset val="134"/>
      </rPr>
      <t>（车辆所有数据仅供参考）</t>
    </r>
    <phoneticPr fontId="17" type="noConversion"/>
  </si>
  <si>
    <t>拍卖起拍价（元）</t>
    <phoneticPr fontId="17" type="noConversion"/>
  </si>
  <si>
    <t>车辆停放处</t>
    <phoneticPr fontId="17" type="noConversion"/>
  </si>
  <si>
    <t>保险到期日</t>
    <phoneticPr fontId="17" type="noConversion"/>
  </si>
</sst>
</file>

<file path=xl/styles.xml><?xml version="1.0" encoding="utf-8"?>
<styleSheet xmlns="http://schemas.openxmlformats.org/spreadsheetml/2006/main">
  <numFmts count="5">
    <numFmt numFmtId="176" formatCode="yyyy&quot;年&quot;m&quot;月&quot;;@"/>
    <numFmt numFmtId="177" formatCode="0_);[Red]\(0\)"/>
    <numFmt numFmtId="178" formatCode="0.00_ "/>
    <numFmt numFmtId="179" formatCode="#,##0.00_ ;[Red]\-#,##0.00\ "/>
    <numFmt numFmtId="180" formatCode="#,##0_);[Red]\(#,##0\)"/>
  </numFmts>
  <fonts count="27">
    <font>
      <sz val="11"/>
      <color indexed="8"/>
      <name val="宋体"/>
      <charset val="134"/>
    </font>
    <font>
      <sz val="10"/>
      <color indexed="8"/>
      <name val="Arial"/>
      <family val="2"/>
    </font>
    <font>
      <b/>
      <sz val="18"/>
      <name val="宋体"/>
      <family val="3"/>
      <charset val="134"/>
    </font>
    <font>
      <b/>
      <sz val="18"/>
      <name val="Arial"/>
      <family val="2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b/>
      <sz val="22"/>
      <name val="Arial"/>
      <family val="2"/>
    </font>
    <font>
      <sz val="8"/>
      <color indexed="8"/>
      <name val="Arial"/>
      <family val="2"/>
    </font>
    <font>
      <sz val="11"/>
      <color indexed="8"/>
      <name val="Arial"/>
      <family val="2"/>
    </font>
    <font>
      <sz val="6"/>
      <color indexed="8"/>
      <name val="Arial"/>
      <family val="2"/>
    </font>
    <font>
      <sz val="12"/>
      <name val="宋体"/>
      <family val="3"/>
      <charset val="134"/>
    </font>
    <font>
      <b/>
      <sz val="22"/>
      <name val="宋体"/>
      <family val="3"/>
      <charset val="134"/>
    </font>
    <font>
      <sz val="8"/>
      <color indexed="8"/>
      <name val="宋体"/>
      <family val="3"/>
      <charset val="134"/>
    </font>
    <font>
      <sz val="11"/>
      <name val="宋体"/>
      <family val="3"/>
      <charset val="134"/>
    </font>
    <font>
      <sz val="9"/>
      <name val="宋体"/>
      <family val="3"/>
      <charset val="134"/>
    </font>
    <font>
      <sz val="11"/>
      <color indexed="8"/>
      <name val="宋体"/>
      <family val="3"/>
      <charset val="134"/>
    </font>
    <font>
      <sz val="10.5"/>
      <color indexed="8"/>
      <name val="Arial"/>
      <family val="2"/>
    </font>
    <font>
      <sz val="10.5"/>
      <name val="宋体"/>
      <family val="3"/>
      <charset val="134"/>
    </font>
    <font>
      <sz val="10.5"/>
      <name val="Arial"/>
      <family val="2"/>
    </font>
    <font>
      <sz val="10.5"/>
      <color indexed="8"/>
      <name val="宋体"/>
      <family val="3"/>
      <charset val="134"/>
    </font>
    <font>
      <b/>
      <sz val="15"/>
      <name val="宋体"/>
      <family val="3"/>
      <charset val="134"/>
    </font>
    <font>
      <b/>
      <sz val="10.5"/>
      <color indexed="8"/>
      <name val="Arial"/>
      <family val="2"/>
    </font>
    <font>
      <b/>
      <sz val="10.5"/>
      <color rgb="FF000000"/>
      <name val="宋体"/>
      <family val="3"/>
      <charset val="134"/>
    </font>
    <font>
      <b/>
      <sz val="10.5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2">
    <xf numFmtId="0" fontId="0" fillId="0" borderId="0">
      <alignment vertical="center"/>
    </xf>
    <xf numFmtId="0" fontId="13" fillId="0" borderId="0">
      <alignment vertical="center"/>
    </xf>
  </cellStyleXfs>
  <cellXfs count="58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7" fillId="0" borderId="0" xfId="1" applyFont="1" applyAlignment="1">
      <alignment horizontal="center" vertical="center"/>
    </xf>
    <xf numFmtId="0" fontId="1" fillId="0" borderId="0" xfId="1" applyFont="1" applyAlignment="1">
      <alignment horizontal="center" vertical="center" wrapText="1"/>
    </xf>
    <xf numFmtId="0" fontId="8" fillId="0" borderId="0" xfId="1" applyFont="1" applyAlignment="1">
      <alignment vertical="center"/>
    </xf>
    <xf numFmtId="0" fontId="7" fillId="0" borderId="0" xfId="1" applyFont="1" applyAlignment="1">
      <alignment vertical="center"/>
    </xf>
    <xf numFmtId="0" fontId="7" fillId="0" borderId="0" xfId="1" applyFont="1" applyAlignment="1">
      <alignment horizontal="left" vertical="center"/>
    </xf>
    <xf numFmtId="177" fontId="7" fillId="0" borderId="0" xfId="1" applyNumberFormat="1" applyFont="1" applyAlignment="1">
      <alignment vertical="center"/>
    </xf>
    <xf numFmtId="0" fontId="7" fillId="0" borderId="0" xfId="1" applyFont="1" applyFill="1" applyAlignment="1">
      <alignment vertical="center"/>
    </xf>
    <xf numFmtId="0" fontId="7" fillId="0" borderId="0" xfId="1" applyFont="1" applyAlignment="1"/>
    <xf numFmtId="0" fontId="7" fillId="0" borderId="0" xfId="1" applyFont="1" applyAlignment="1">
      <alignment horizontal="centerContinuous" vertical="center"/>
    </xf>
    <xf numFmtId="0" fontId="1" fillId="0" borderId="2" xfId="1" applyFont="1" applyBorder="1" applyAlignment="1">
      <alignment horizontal="center" vertical="center"/>
    </xf>
    <xf numFmtId="0" fontId="10" fillId="0" borderId="1" xfId="1" applyFont="1" applyBorder="1" applyAlignment="1">
      <alignment horizontal="center" vertical="center" wrapText="1"/>
    </xf>
    <xf numFmtId="0" fontId="11" fillId="0" borderId="1" xfId="1" applyFont="1" applyBorder="1" applyAlignment="1">
      <alignment horizontal="left" vertical="center"/>
    </xf>
    <xf numFmtId="0" fontId="11" fillId="0" borderId="1" xfId="1" applyFont="1" applyBorder="1" applyAlignment="1">
      <alignment horizontal="center" vertical="center"/>
    </xf>
    <xf numFmtId="0" fontId="8" fillId="0" borderId="1" xfId="1" applyFont="1" applyBorder="1" applyAlignment="1">
      <alignment horizontal="center" vertical="center"/>
    </xf>
    <xf numFmtId="57" fontId="8" fillId="0" borderId="1" xfId="1" applyNumberFormat="1" applyFont="1" applyBorder="1" applyAlignment="1">
      <alignment horizontal="left" vertical="center"/>
    </xf>
    <xf numFmtId="0" fontId="11" fillId="0" borderId="1" xfId="1" applyFont="1" applyFill="1" applyBorder="1" applyAlignment="1">
      <alignment horizontal="left" vertical="center"/>
    </xf>
    <xf numFmtId="0" fontId="7" fillId="0" borderId="0" xfId="1" applyFont="1" applyFill="1" applyAlignment="1">
      <alignment horizontal="center" vertical="center"/>
    </xf>
    <xf numFmtId="0" fontId="7" fillId="0" borderId="0" xfId="1" applyFont="1" applyAlignment="1">
      <alignment horizontal="right" vertical="center"/>
    </xf>
    <xf numFmtId="0" fontId="1" fillId="0" borderId="0" xfId="1" applyFont="1" applyFill="1" applyAlignment="1">
      <alignment horizontal="center" vertical="center" wrapText="1"/>
    </xf>
    <xf numFmtId="179" fontId="8" fillId="0" borderId="1" xfId="1" applyNumberFormat="1" applyFont="1" applyBorder="1" applyAlignment="1">
      <alignment vertical="center"/>
    </xf>
    <xf numFmtId="9" fontId="8" fillId="0" borderId="1" xfId="1" applyNumberFormat="1" applyFont="1" applyBorder="1" applyAlignment="1">
      <alignment horizontal="center" vertical="center"/>
    </xf>
    <xf numFmtId="9" fontId="8" fillId="0" borderId="0" xfId="1" applyNumberFormat="1" applyFont="1" applyAlignment="1">
      <alignment horizontal="center" vertical="center"/>
    </xf>
    <xf numFmtId="0" fontId="11" fillId="0" borderId="1" xfId="1" applyFont="1" applyBorder="1" applyAlignment="1">
      <alignment horizontal="left" vertical="center" wrapText="1"/>
    </xf>
    <xf numFmtId="0" fontId="8" fillId="0" borderId="0" xfId="1" applyFont="1" applyFill="1" applyAlignment="1">
      <alignment vertical="center"/>
    </xf>
    <xf numFmtId="0" fontId="8" fillId="0" borderId="0" xfId="1" applyFont="1" applyFill="1" applyAlignment="1">
      <alignment vertical="center" wrapText="1"/>
    </xf>
    <xf numFmtId="0" fontId="8" fillId="0" borderId="3" xfId="1" applyFont="1" applyBorder="1" applyAlignment="1">
      <alignment vertical="center" wrapText="1"/>
    </xf>
    <xf numFmtId="0" fontId="1" fillId="0" borderId="1" xfId="1" applyFont="1" applyBorder="1" applyAlignment="1">
      <alignment horizontal="center" vertical="center" wrapText="1"/>
    </xf>
    <xf numFmtId="0" fontId="9" fillId="0" borderId="0" xfId="1" applyFont="1" applyAlignment="1">
      <alignment horizontal="center" vertical="center"/>
    </xf>
    <xf numFmtId="0" fontId="1" fillId="0" borderId="1" xfId="1" applyFont="1" applyBorder="1" applyAlignment="1">
      <alignment horizontal="center" vertical="center"/>
    </xf>
    <xf numFmtId="0" fontId="6" fillId="0" borderId="2" xfId="1" applyFont="1" applyFill="1" applyBorder="1" applyAlignment="1">
      <alignment horizontal="center" vertical="center" wrapText="1"/>
    </xf>
    <xf numFmtId="0" fontId="6" fillId="0" borderId="3" xfId="1" applyFont="1" applyFill="1" applyBorder="1" applyAlignment="1">
      <alignment horizontal="center" vertical="center" wrapText="1"/>
    </xf>
    <xf numFmtId="177" fontId="1" fillId="0" borderId="1" xfId="1" applyNumberFormat="1" applyFont="1" applyBorder="1" applyAlignment="1">
      <alignment horizontal="center" vertical="center"/>
    </xf>
    <xf numFmtId="0" fontId="12" fillId="0" borderId="2" xfId="1" applyFont="1" applyBorder="1" applyAlignment="1">
      <alignment horizontal="center" vertical="center"/>
    </xf>
    <xf numFmtId="0" fontId="1" fillId="0" borderId="1" xfId="1" applyFont="1" applyBorder="1" applyAlignment="1">
      <alignment horizontal="left" vertical="center"/>
    </xf>
    <xf numFmtId="0" fontId="2" fillId="0" borderId="0" xfId="1" applyFont="1" applyAlignment="1">
      <alignment horizontal="center" vertical="center"/>
    </xf>
    <xf numFmtId="0" fontId="3" fillId="0" borderId="0" xfId="1" applyFont="1" applyAlignment="1">
      <alignment horizontal="center" vertical="center"/>
    </xf>
    <xf numFmtId="180" fontId="0" fillId="0" borderId="0" xfId="0" applyNumberFormat="1">
      <alignment vertical="center"/>
    </xf>
    <xf numFmtId="0" fontId="11" fillId="0" borderId="0" xfId="0" applyFont="1">
      <alignment vertical="center"/>
    </xf>
    <xf numFmtId="0" fontId="19" fillId="0" borderId="1" xfId="1" applyNumberFormat="1" applyFont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 wrapText="1"/>
    </xf>
    <xf numFmtId="0" fontId="20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center"/>
    </xf>
    <xf numFmtId="0" fontId="21" fillId="0" borderId="1" xfId="0" applyFont="1" applyFill="1" applyBorder="1" applyAlignment="1">
      <alignment horizontal="center" vertical="distributed"/>
    </xf>
    <xf numFmtId="57" fontId="21" fillId="0" borderId="1" xfId="1" applyNumberFormat="1" applyFont="1" applyBorder="1" applyAlignment="1">
      <alignment horizontal="center" vertical="center"/>
    </xf>
    <xf numFmtId="178" fontId="21" fillId="0" borderId="1" xfId="0" applyNumberFormat="1" applyFont="1" applyFill="1" applyBorder="1" applyAlignment="1">
      <alignment horizontal="center" vertical="center"/>
    </xf>
    <xf numFmtId="176" fontId="19" fillId="0" borderId="1" xfId="0" applyNumberFormat="1" applyFont="1" applyFill="1" applyBorder="1" applyAlignment="1">
      <alignment horizontal="center" vertical="center"/>
    </xf>
    <xf numFmtId="180" fontId="21" fillId="0" borderId="1" xfId="1" applyNumberFormat="1" applyFont="1" applyFill="1" applyBorder="1" applyAlignment="1">
      <alignment horizontal="center" vertical="center"/>
    </xf>
    <xf numFmtId="0" fontId="22" fillId="0" borderId="1" xfId="0" applyFont="1" applyFill="1" applyBorder="1" applyAlignment="1">
      <alignment horizontal="center" vertical="center"/>
    </xf>
    <xf numFmtId="0" fontId="24" fillId="0" borderId="1" xfId="1" applyFont="1" applyBorder="1" applyAlignment="1">
      <alignment horizontal="center" vertical="center" wrapText="1"/>
    </xf>
    <xf numFmtId="0" fontId="25" fillId="0" borderId="1" xfId="1" applyFont="1" applyBorder="1" applyAlignment="1">
      <alignment horizontal="center" vertical="center" wrapText="1"/>
    </xf>
    <xf numFmtId="0" fontId="26" fillId="0" borderId="1" xfId="1" applyFont="1" applyBorder="1" applyAlignment="1">
      <alignment horizontal="center" vertical="center" wrapText="1"/>
    </xf>
    <xf numFmtId="176" fontId="26" fillId="0" borderId="1" xfId="0" applyNumberFormat="1" applyFont="1" applyBorder="1" applyAlignment="1">
      <alignment horizontal="center" vertical="center" wrapText="1"/>
    </xf>
    <xf numFmtId="176" fontId="24" fillId="0" borderId="1" xfId="0" applyNumberFormat="1" applyFont="1" applyBorder="1" applyAlignment="1">
      <alignment horizontal="center" vertical="center" wrapText="1"/>
    </xf>
    <xf numFmtId="180" fontId="26" fillId="0" borderId="1" xfId="1" applyNumberFormat="1" applyFont="1" applyBorder="1" applyAlignment="1">
      <alignment horizontal="center" vertical="center" wrapText="1"/>
    </xf>
    <xf numFmtId="0" fontId="26" fillId="0" borderId="1" xfId="0" applyFont="1" applyBorder="1" applyAlignment="1">
      <alignment horizontal="center" vertical="center" wrapText="1"/>
    </xf>
    <xf numFmtId="0" fontId="24" fillId="0" borderId="0" xfId="0" applyFont="1" applyAlignment="1">
      <alignment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1.xml"/><Relationship Id="rId7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D:\documents\tencent%20files\154675556\filerecv\Users\Admin\Documents\Tencent%20Files\290360266\FileRecv\&#36130;&#25919;&#23616;&#36710;&#36742;&#35780;&#20272;&#26126;&#32454;&#34920;.xls" TargetMode="External"/></Relationships>
</file>

<file path=xl/externalLinks/externalLink1.xml><?xml version="1.0" encoding="utf-8"?>
<externalLink xmlns="http://schemas.openxmlformats.org/spreadsheetml/2006/main">
  <externalBook xmlns:r="http://schemas.openxmlformats.org/officeDocument/2006/relationships" r:id="rId1">
    <sheetNames>
      <sheetName val="万元汇总表"/>
      <sheetName val="评估结果汇总表"/>
      <sheetName val="流动资产汇总"/>
      <sheetName val="现金"/>
      <sheetName val="银行存款"/>
      <sheetName val="其他货币资金"/>
      <sheetName val="短期投资汇总"/>
      <sheetName val="短期股票投资"/>
      <sheetName val="短期债券投资"/>
      <sheetName val="基金投资"/>
      <sheetName val="应收票据"/>
      <sheetName val="应收账款"/>
      <sheetName val="其他应收款"/>
      <sheetName val="应收股利"/>
      <sheetName val="应收利息"/>
      <sheetName val="预付账款"/>
      <sheetName val="应收补贴款"/>
      <sheetName val="存货汇总"/>
      <sheetName val="原材料"/>
      <sheetName val="物资采购"/>
      <sheetName val="在库低耗品"/>
      <sheetName val="包装物"/>
      <sheetName val="委托加工物资"/>
      <sheetName val="库存商品（产成品）"/>
      <sheetName val="自制半成品"/>
      <sheetName val="分期收款发出商品"/>
      <sheetName val="在用低耗品"/>
      <sheetName val="委托代销商品"/>
      <sheetName val="出租商品"/>
      <sheetName val="待摊费用"/>
      <sheetName val="待处理流动资产损失"/>
      <sheetName val="一年内到期长期债权"/>
      <sheetName val="其他流动资产"/>
      <sheetName val="长期投资汇总表"/>
      <sheetName val="长期股票投资"/>
      <sheetName val="其他股权投资"/>
      <sheetName val="长期债券投资"/>
      <sheetName val="其他债权投资"/>
      <sheetName val="固定资产汇总"/>
      <sheetName val="房屋"/>
      <sheetName val="构筑物"/>
      <sheetName val="管沟"/>
      <sheetName val="机器设备"/>
      <sheetName val="车辆"/>
      <sheetName val="电子设备"/>
      <sheetName val="工程物资"/>
      <sheetName val="在建——土建"/>
      <sheetName val="在建——设备安装"/>
      <sheetName val="固定资产清理"/>
      <sheetName val="待处理固定资产损失"/>
      <sheetName val="无形资产汇总"/>
      <sheetName val="土地使用权"/>
      <sheetName val="其他无形资产"/>
      <sheetName val="开办费"/>
      <sheetName val="长期待摊"/>
      <sheetName val="其他长期资产"/>
      <sheetName val="递延税款借项"/>
      <sheetName val="流动负债汇总"/>
      <sheetName val="短期借款"/>
      <sheetName val="应付票据"/>
      <sheetName val="应付账款"/>
      <sheetName val="预收账款"/>
      <sheetName val="代销商品款"/>
      <sheetName val="其他应付款"/>
      <sheetName val="应付工资"/>
      <sheetName val="应付福利费"/>
      <sheetName val="应交税金"/>
      <sheetName val="应付利润（股利）"/>
      <sheetName val="其他应交款"/>
      <sheetName val="预提费用"/>
      <sheetName val="一年内到期的长期负债"/>
      <sheetName val="其他流动负债"/>
      <sheetName val="长期负债汇总"/>
      <sheetName val="长期借款"/>
      <sheetName val="应付债券"/>
      <sheetName val="长期应付款"/>
      <sheetName val="住房周转金"/>
      <sheetName val="其他长期负债"/>
      <sheetName val="递延税款贷项"/>
    </sheetNames>
    <sheetDataSet>
      <sheetData sheetId="0"/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/>
      <sheetData sheetId="11"/>
      <sheetData sheetId="12"/>
      <sheetData sheetId="13"/>
      <sheetData sheetId="14"/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  <sheetData sheetId="30"/>
      <sheetData sheetId="31"/>
      <sheetData sheetId="32"/>
      <sheetData sheetId="33"/>
      <sheetData sheetId="34"/>
      <sheetData sheetId="35"/>
      <sheetData sheetId="36"/>
      <sheetData sheetId="37"/>
      <sheetData sheetId="38"/>
      <sheetData sheetId="39"/>
      <sheetData sheetId="40"/>
      <sheetData sheetId="41"/>
      <sheetData sheetId="42"/>
      <sheetData sheetId="43"/>
      <sheetData sheetId="44"/>
      <sheetData sheetId="45"/>
      <sheetData sheetId="46"/>
      <sheetData sheetId="47"/>
      <sheetData sheetId="48"/>
      <sheetData sheetId="49"/>
      <sheetData sheetId="50"/>
      <sheetData sheetId="51"/>
      <sheetData sheetId="52"/>
      <sheetData sheetId="53"/>
      <sheetData sheetId="54"/>
      <sheetData sheetId="55"/>
      <sheetData sheetId="56"/>
      <sheetData sheetId="57"/>
      <sheetData sheetId="58"/>
      <sheetData sheetId="59"/>
      <sheetData sheetId="60"/>
      <sheetData sheetId="61"/>
      <sheetData sheetId="62"/>
      <sheetData sheetId="63"/>
      <sheetData sheetId="64"/>
      <sheetData sheetId="65"/>
      <sheetData sheetId="66"/>
      <sheetData sheetId="67"/>
      <sheetData sheetId="68"/>
      <sheetData sheetId="69"/>
      <sheetData sheetId="70"/>
      <sheetData sheetId="71"/>
      <sheetData sheetId="72"/>
      <sheetData sheetId="73"/>
      <sheetData sheetId="74"/>
      <sheetData sheetId="75"/>
      <sheetData sheetId="76"/>
      <sheetData sheetId="77"/>
      <sheetData sheetId="78"/>
    </sheetDataSet>
  </externalBook>
</externalLink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indexed="10"/>
  </sheetPr>
  <dimension ref="A1:IU13"/>
  <sheetViews>
    <sheetView showGridLines="0" showZeros="0" workbookViewId="0">
      <selection sqref="A1:M13"/>
    </sheetView>
  </sheetViews>
  <sheetFormatPr defaultColWidth="9.125" defaultRowHeight="15"/>
  <cols>
    <col min="1" max="1" width="4.125" style="5" customWidth="1"/>
    <col min="2" max="2" width="24.625" style="6" customWidth="1"/>
    <col min="3" max="3" width="10.75" style="5" customWidth="1"/>
    <col min="4" max="4" width="16" style="5" customWidth="1"/>
    <col min="5" max="5" width="5" style="2" customWidth="1"/>
    <col min="6" max="6" width="5" style="5" customWidth="1"/>
    <col min="7" max="7" width="10" style="5" customWidth="1"/>
    <col min="8" max="8" width="9.375" style="5" customWidth="1"/>
    <col min="9" max="9" width="10.625" style="5" customWidth="1"/>
    <col min="10" max="10" width="7" style="5" hidden="1" customWidth="1"/>
    <col min="11" max="11" width="9.625" style="5" customWidth="1"/>
    <col min="12" max="12" width="9.25" style="7" customWidth="1"/>
    <col min="13" max="13" width="33" style="5" customWidth="1"/>
    <col min="14" max="14" width="18.375" style="8" customWidth="1"/>
    <col min="15" max="32" width="9" style="5" customWidth="1"/>
    <col min="33" max="224" width="9.125" style="5" customWidth="1"/>
    <col min="225" max="240" width="9" style="5" customWidth="1"/>
    <col min="241" max="247" width="9" style="9" customWidth="1"/>
    <col min="248" max="248" width="4.125" style="9" customWidth="1"/>
    <col min="249" max="249" width="24.625" style="9" customWidth="1"/>
    <col min="250" max="250" width="10.75" style="9" customWidth="1"/>
    <col min="251" max="251" width="16" style="9" customWidth="1"/>
    <col min="252" max="253" width="5" style="9" customWidth="1"/>
    <col min="254" max="254" width="10" style="9" customWidth="1"/>
    <col min="255" max="255" width="9" style="9" hidden="1" customWidth="1"/>
    <col min="256" max="16384" width="9.125" style="9"/>
  </cols>
  <sheetData>
    <row r="1" spans="1:14" s="2" customFormat="1" ht="27.75" customHeight="1">
      <c r="A1" s="29" t="s">
        <v>0</v>
      </c>
      <c r="B1" s="29"/>
      <c r="C1" s="29"/>
      <c r="D1" s="29"/>
      <c r="E1" s="29"/>
      <c r="F1" s="29"/>
      <c r="G1" s="29"/>
      <c r="H1" s="29"/>
      <c r="I1" s="29"/>
      <c r="J1" s="29"/>
      <c r="K1" s="29"/>
      <c r="L1" s="29"/>
      <c r="M1" s="29"/>
      <c r="N1" s="18"/>
    </row>
    <row r="2" spans="1:14" ht="20.25" customHeight="1">
      <c r="A2" s="29"/>
      <c r="B2" s="29"/>
      <c r="C2" s="29"/>
      <c r="D2" s="29"/>
      <c r="E2" s="29"/>
      <c r="F2" s="29"/>
      <c r="G2" s="29"/>
      <c r="H2" s="29"/>
      <c r="I2" s="29"/>
      <c r="J2" s="29"/>
      <c r="K2" s="29"/>
      <c r="L2" s="29"/>
      <c r="M2" s="29"/>
    </row>
    <row r="3" spans="1:14">
      <c r="A3" s="10">
        <f>[1]万元汇总表!A3</f>
        <v>0</v>
      </c>
      <c r="C3" s="10"/>
      <c r="D3" s="10"/>
      <c r="F3" s="10"/>
      <c r="G3" s="10"/>
      <c r="M3" s="19"/>
    </row>
    <row r="4" spans="1:14" ht="18" customHeight="1">
      <c r="A4" s="6" t="s">
        <v>1</v>
      </c>
      <c r="M4" s="19" t="s">
        <v>2</v>
      </c>
    </row>
    <row r="5" spans="1:14" s="3" customFormat="1" ht="21" customHeight="1">
      <c r="A5" s="30" t="s">
        <v>3</v>
      </c>
      <c r="B5" s="35" t="s">
        <v>4</v>
      </c>
      <c r="C5" s="30" t="s">
        <v>5</v>
      </c>
      <c r="D5" s="30" t="s">
        <v>6</v>
      </c>
      <c r="E5" s="30" t="s">
        <v>7</v>
      </c>
      <c r="F5" s="28" t="s">
        <v>8</v>
      </c>
      <c r="G5" s="28" t="s">
        <v>9</v>
      </c>
      <c r="H5" s="11" t="s">
        <v>10</v>
      </c>
      <c r="I5" s="30" t="s">
        <v>11</v>
      </c>
      <c r="J5" s="31" t="s">
        <v>12</v>
      </c>
      <c r="K5" s="31" t="s">
        <v>13</v>
      </c>
      <c r="L5" s="33" t="s">
        <v>14</v>
      </c>
      <c r="M5" s="30" t="s">
        <v>15</v>
      </c>
      <c r="N5" s="20"/>
    </row>
    <row r="6" spans="1:14" s="3" customFormat="1" ht="21" customHeight="1">
      <c r="A6" s="30"/>
      <c r="B6" s="35"/>
      <c r="C6" s="30"/>
      <c r="D6" s="30"/>
      <c r="E6" s="30"/>
      <c r="F6" s="28"/>
      <c r="G6" s="28"/>
      <c r="H6" s="12" t="s">
        <v>16</v>
      </c>
      <c r="I6" s="30"/>
      <c r="J6" s="32"/>
      <c r="K6" s="32"/>
      <c r="L6" s="33"/>
      <c r="M6" s="34"/>
      <c r="N6" s="20"/>
    </row>
    <row r="7" spans="1:14" s="4" customFormat="1" ht="42" customHeight="1">
      <c r="A7" s="13" t="s">
        <v>17</v>
      </c>
      <c r="B7" s="13" t="s">
        <v>18</v>
      </c>
      <c r="C7" s="13" t="s">
        <v>19</v>
      </c>
      <c r="D7" s="13" t="s">
        <v>20</v>
      </c>
      <c r="E7" s="14">
        <v>1</v>
      </c>
      <c r="F7" s="15" t="s">
        <v>21</v>
      </c>
      <c r="G7" s="16">
        <v>38412</v>
      </c>
      <c r="H7" s="15">
        <v>24</v>
      </c>
      <c r="I7" s="21">
        <v>170000</v>
      </c>
      <c r="J7" s="22">
        <f>(50-24)/50*30%+(12-10)/12*30%</f>
        <v>0.20599999999999999</v>
      </c>
      <c r="K7" s="23">
        <v>7.4999999999999997E-2</v>
      </c>
      <c r="L7" s="21">
        <f>K7*I7-750</f>
        <v>12000</v>
      </c>
      <c r="M7" s="24" t="s">
        <v>22</v>
      </c>
      <c r="N7" s="25">
        <v>12000</v>
      </c>
    </row>
    <row r="8" spans="1:14" s="4" customFormat="1" ht="42" customHeight="1">
      <c r="A8" s="13" t="s">
        <v>23</v>
      </c>
      <c r="B8" s="13" t="s">
        <v>24</v>
      </c>
      <c r="C8" s="13" t="s">
        <v>25</v>
      </c>
      <c r="D8" s="13" t="s">
        <v>26</v>
      </c>
      <c r="E8" s="14">
        <v>1</v>
      </c>
      <c r="F8" s="15" t="s">
        <v>21</v>
      </c>
      <c r="G8" s="16">
        <v>38473</v>
      </c>
      <c r="H8" s="15">
        <v>55</v>
      </c>
      <c r="I8" s="21">
        <v>250000</v>
      </c>
      <c r="J8" s="22">
        <f>(50-55)/50*30%+(12-10)/12*70%</f>
        <v>8.6666666666666656E-2</v>
      </c>
      <c r="K8" s="22">
        <v>0.06</v>
      </c>
      <c r="L8" s="21">
        <f>K8*I8</f>
        <v>15000</v>
      </c>
      <c r="M8" s="24" t="s">
        <v>27</v>
      </c>
      <c r="N8" s="25">
        <v>15000</v>
      </c>
    </row>
    <row r="9" spans="1:14" s="4" customFormat="1" ht="56.25" customHeight="1">
      <c r="A9" s="13" t="s">
        <v>28</v>
      </c>
      <c r="B9" s="13" t="s">
        <v>29</v>
      </c>
      <c r="C9" s="4" t="s">
        <v>30</v>
      </c>
      <c r="D9" s="13" t="s">
        <v>31</v>
      </c>
      <c r="E9" s="14">
        <v>1</v>
      </c>
      <c r="F9" s="15" t="s">
        <v>21</v>
      </c>
      <c r="G9" s="16">
        <v>38200</v>
      </c>
      <c r="H9" s="15">
        <v>12.6</v>
      </c>
      <c r="I9" s="21">
        <v>26000</v>
      </c>
      <c r="J9" s="22">
        <f>(50-12.6)/50*55%+(12-11.5)/12*55%</f>
        <v>0.43431666666666668</v>
      </c>
      <c r="K9" s="22">
        <v>0.15</v>
      </c>
      <c r="L9" s="21">
        <f>K9*I9</f>
        <v>3900</v>
      </c>
      <c r="M9" s="24" t="s">
        <v>32</v>
      </c>
      <c r="N9" s="25">
        <v>3900</v>
      </c>
    </row>
    <row r="10" spans="1:14" s="4" customFormat="1" ht="42" customHeight="1">
      <c r="A10" s="13" t="s">
        <v>33</v>
      </c>
      <c r="B10" s="13" t="s">
        <v>34</v>
      </c>
      <c r="C10" s="13" t="s">
        <v>35</v>
      </c>
      <c r="D10" s="17" t="s">
        <v>36</v>
      </c>
      <c r="E10" s="14">
        <v>1</v>
      </c>
      <c r="F10" s="15" t="s">
        <v>21</v>
      </c>
      <c r="G10" s="16">
        <v>36220</v>
      </c>
      <c r="H10" s="15">
        <v>65</v>
      </c>
      <c r="I10" s="21">
        <v>340000</v>
      </c>
      <c r="J10" s="22"/>
      <c r="K10" s="22"/>
      <c r="L10" s="21">
        <v>2500</v>
      </c>
      <c r="M10" s="24" t="s">
        <v>37</v>
      </c>
      <c r="N10" s="26">
        <v>2500</v>
      </c>
    </row>
    <row r="11" spans="1:14" s="4" customFormat="1" ht="42" customHeight="1">
      <c r="A11" s="13"/>
      <c r="B11" s="13"/>
      <c r="C11" s="13"/>
      <c r="D11" s="13"/>
      <c r="E11" s="14"/>
      <c r="F11" s="15"/>
      <c r="G11" s="16"/>
      <c r="H11" s="15"/>
      <c r="I11" s="21"/>
      <c r="J11" s="22"/>
      <c r="K11" s="22"/>
      <c r="L11" s="21"/>
      <c r="M11" s="27"/>
      <c r="N11" s="25"/>
    </row>
    <row r="12" spans="1:14" s="4" customFormat="1" ht="39" customHeight="1">
      <c r="A12" s="14"/>
      <c r="B12" s="13"/>
      <c r="C12" s="17"/>
      <c r="D12" s="13"/>
      <c r="E12" s="14"/>
      <c r="F12" s="15"/>
      <c r="G12" s="16"/>
      <c r="H12" s="15"/>
      <c r="I12" s="21"/>
      <c r="J12" s="22"/>
      <c r="K12" s="22"/>
      <c r="L12" s="21"/>
      <c r="M12" s="27"/>
      <c r="N12" s="25"/>
    </row>
    <row r="13" spans="1:14">
      <c r="A13" s="5" t="s">
        <v>38</v>
      </c>
    </row>
  </sheetData>
  <mergeCells count="13">
    <mergeCell ref="F5:F6"/>
    <mergeCell ref="A1:M2"/>
    <mergeCell ref="G5:G6"/>
    <mergeCell ref="I5:I6"/>
    <mergeCell ref="J5:J6"/>
    <mergeCell ref="K5:K6"/>
    <mergeCell ref="L5:L6"/>
    <mergeCell ref="M5:M6"/>
    <mergeCell ref="A5:A6"/>
    <mergeCell ref="B5:B6"/>
    <mergeCell ref="C5:C6"/>
    <mergeCell ref="D5:D6"/>
    <mergeCell ref="E5:E6"/>
  </mergeCells>
  <phoneticPr fontId="17" type="noConversion"/>
  <printOptions horizontalCentered="1"/>
  <pageMargins left="0.28000000000000003" right="0.16" top="0.55000000000000004" bottom="0.24" header="0.31" footer="0.39"/>
  <pageSetup paperSize="9" scale="75" orientation="landscape" horizontalDpi="300" verticalDpi="300"/>
  <headerFooter alignWithMargins="0">
    <oddFooter>&amp;L资产占有单位填表人：&amp;"Times New Roman,常规"
&amp;"宋体,常规"填表日期：&amp;C评估人员：庞文勤&amp;R&amp;"Arial Narrow,常规"&amp;10&amp;N--&amp;P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sheetPr>
    <tabColor indexed="32"/>
  </sheetPr>
  <dimension ref="A1:N7"/>
  <sheetViews>
    <sheetView tabSelected="1" zoomScaleNormal="100" zoomScaleSheetLayoutView="100" workbookViewId="0">
      <selection activeCell="D4" sqref="D4"/>
    </sheetView>
  </sheetViews>
  <sheetFormatPr defaultRowHeight="30" customHeight="1"/>
  <cols>
    <col min="1" max="1" width="4.625" style="1" customWidth="1"/>
    <col min="2" max="2" width="24.25" style="1" customWidth="1"/>
    <col min="3" max="3" width="11.625" style="1" customWidth="1"/>
    <col min="4" max="4" width="11.625" customWidth="1"/>
    <col min="5" max="5" width="22.5" style="1" customWidth="1"/>
    <col min="6" max="6" width="9.375" customWidth="1"/>
    <col min="7" max="7" width="13" style="1" customWidth="1"/>
    <col min="8" max="8" width="20.625" style="1" customWidth="1"/>
    <col min="9" max="9" width="10.625" customWidth="1"/>
    <col min="10" max="10" width="10.5" customWidth="1"/>
    <col min="11" max="11" width="12.125" customWidth="1"/>
    <col min="12" max="12" width="10.5" customWidth="1"/>
    <col min="13" max="13" width="11.625" style="38" customWidth="1"/>
    <col min="14" max="14" width="21.25" customWidth="1"/>
  </cols>
  <sheetData>
    <row r="1" spans="1:14" ht="45.75" customHeight="1">
      <c r="A1" s="36" t="s">
        <v>82</v>
      </c>
      <c r="B1" s="37"/>
      <c r="C1" s="37"/>
      <c r="D1" s="37"/>
      <c r="E1" s="37"/>
      <c r="F1" s="37"/>
      <c r="G1" s="37"/>
      <c r="H1" s="37"/>
      <c r="I1" s="37"/>
      <c r="J1" s="37"/>
      <c r="K1" s="37"/>
      <c r="L1" s="37"/>
      <c r="M1" s="37"/>
      <c r="N1" s="37"/>
    </row>
    <row r="2" spans="1:14" s="57" customFormat="1" ht="36.950000000000003" customHeight="1">
      <c r="A2" s="50" t="s">
        <v>39</v>
      </c>
      <c r="B2" s="51" t="s">
        <v>40</v>
      </c>
      <c r="C2" s="50" t="s">
        <v>41</v>
      </c>
      <c r="D2" s="52" t="s">
        <v>42</v>
      </c>
      <c r="E2" s="52" t="s">
        <v>43</v>
      </c>
      <c r="F2" s="50" t="s">
        <v>56</v>
      </c>
      <c r="G2" s="50" t="s">
        <v>44</v>
      </c>
      <c r="H2" s="50" t="s">
        <v>45</v>
      </c>
      <c r="I2" s="50" t="s">
        <v>46</v>
      </c>
      <c r="J2" s="52" t="s">
        <v>57</v>
      </c>
      <c r="K2" s="53" t="s">
        <v>85</v>
      </c>
      <c r="L2" s="54" t="s">
        <v>47</v>
      </c>
      <c r="M2" s="55" t="s">
        <v>83</v>
      </c>
      <c r="N2" s="56" t="s">
        <v>84</v>
      </c>
    </row>
    <row r="3" spans="1:14" s="39" customFormat="1" ht="36.950000000000003" customHeight="1">
      <c r="A3" s="40">
        <v>1</v>
      </c>
      <c r="B3" s="41" t="s">
        <v>58</v>
      </c>
      <c r="C3" s="42" t="s">
        <v>73</v>
      </c>
      <c r="D3" s="42" t="s">
        <v>53</v>
      </c>
      <c r="E3" s="42" t="s">
        <v>68</v>
      </c>
      <c r="F3" s="43" t="s">
        <v>48</v>
      </c>
      <c r="G3" s="43">
        <v>152180</v>
      </c>
      <c r="H3" s="44" t="s">
        <v>49</v>
      </c>
      <c r="I3" s="45">
        <v>40610</v>
      </c>
      <c r="J3" s="46">
        <v>21.174299999999999</v>
      </c>
      <c r="K3" s="47">
        <v>43544</v>
      </c>
      <c r="L3" s="47">
        <v>43525</v>
      </c>
      <c r="M3" s="48">
        <v>17200</v>
      </c>
      <c r="N3" s="49" t="s">
        <v>59</v>
      </c>
    </row>
    <row r="4" spans="1:14" s="39" customFormat="1" ht="36.950000000000003" customHeight="1">
      <c r="A4" s="40">
        <v>2</v>
      </c>
      <c r="B4" s="41" t="s">
        <v>58</v>
      </c>
      <c r="C4" s="42" t="s">
        <v>74</v>
      </c>
      <c r="D4" s="42" t="s">
        <v>53</v>
      </c>
      <c r="E4" s="42" t="s">
        <v>54</v>
      </c>
      <c r="F4" s="43" t="s">
        <v>50</v>
      </c>
      <c r="G4" s="43" t="s">
        <v>51</v>
      </c>
      <c r="H4" s="44" t="s">
        <v>52</v>
      </c>
      <c r="I4" s="45">
        <v>41648</v>
      </c>
      <c r="J4" s="46">
        <v>4.9268999999999998</v>
      </c>
      <c r="K4" s="47">
        <v>43464</v>
      </c>
      <c r="L4" s="47">
        <v>44044</v>
      </c>
      <c r="M4" s="48">
        <v>12400</v>
      </c>
      <c r="N4" s="49" t="s">
        <v>59</v>
      </c>
    </row>
    <row r="5" spans="1:14" s="39" customFormat="1" ht="36.950000000000003" customHeight="1">
      <c r="A5" s="40">
        <v>3</v>
      </c>
      <c r="B5" s="41" t="s">
        <v>61</v>
      </c>
      <c r="C5" s="42" t="s">
        <v>75</v>
      </c>
      <c r="D5" s="42" t="s">
        <v>62</v>
      </c>
      <c r="E5" s="42" t="s">
        <v>63</v>
      </c>
      <c r="F5" s="43" t="s">
        <v>76</v>
      </c>
      <c r="G5" s="43" t="s">
        <v>69</v>
      </c>
      <c r="H5" s="44" t="s">
        <v>77</v>
      </c>
      <c r="I5" s="45">
        <v>38443</v>
      </c>
      <c r="J5" s="46">
        <v>26.2</v>
      </c>
      <c r="K5" s="47">
        <v>43556</v>
      </c>
      <c r="L5" s="47">
        <v>43556</v>
      </c>
      <c r="M5" s="48">
        <v>11000</v>
      </c>
      <c r="N5" s="49" t="s">
        <v>60</v>
      </c>
    </row>
    <row r="6" spans="1:14" s="39" customFormat="1" ht="36.950000000000003" customHeight="1">
      <c r="A6" s="40">
        <v>4</v>
      </c>
      <c r="B6" s="41" t="s">
        <v>64</v>
      </c>
      <c r="C6" s="42" t="s">
        <v>65</v>
      </c>
      <c r="D6" s="42" t="s">
        <v>53</v>
      </c>
      <c r="E6" s="42" t="s">
        <v>55</v>
      </c>
      <c r="F6" s="43" t="s">
        <v>78</v>
      </c>
      <c r="G6" s="43" t="s">
        <v>70</v>
      </c>
      <c r="H6" s="44" t="s">
        <v>79</v>
      </c>
      <c r="I6" s="45">
        <v>39173</v>
      </c>
      <c r="J6" s="46">
        <v>53.43</v>
      </c>
      <c r="K6" s="47">
        <v>43556</v>
      </c>
      <c r="L6" s="47">
        <v>43556</v>
      </c>
      <c r="M6" s="48">
        <v>11700</v>
      </c>
      <c r="N6" s="49" t="s">
        <v>60</v>
      </c>
    </row>
    <row r="7" spans="1:14" s="39" customFormat="1" ht="36.950000000000003" customHeight="1">
      <c r="A7" s="40">
        <v>5</v>
      </c>
      <c r="B7" s="41" t="s">
        <v>64</v>
      </c>
      <c r="C7" s="42" t="s">
        <v>66</v>
      </c>
      <c r="D7" s="42" t="s">
        <v>67</v>
      </c>
      <c r="E7" s="42" t="s">
        <v>71</v>
      </c>
      <c r="F7" s="43" t="s">
        <v>80</v>
      </c>
      <c r="G7" s="43" t="s">
        <v>72</v>
      </c>
      <c r="H7" s="44" t="s">
        <v>81</v>
      </c>
      <c r="I7" s="45">
        <v>39600</v>
      </c>
      <c r="J7" s="46">
        <v>32.21</v>
      </c>
      <c r="K7" s="47">
        <v>43556</v>
      </c>
      <c r="L7" s="47">
        <v>43617</v>
      </c>
      <c r="M7" s="48">
        <v>11900</v>
      </c>
      <c r="N7" s="49" t="s">
        <v>60</v>
      </c>
    </row>
  </sheetData>
  <mergeCells count="1">
    <mergeCell ref="A1:N1"/>
  </mergeCells>
  <phoneticPr fontId="17" type="noConversion"/>
  <pageMargins left="0.19685039370078741" right="0.19685039370078741" top="0.39370078740157483" bottom="0.39370078740157483" header="0.19685039370078741" footer="0.19685039370078741"/>
  <pageSetup paperSize="9" scale="75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4" baseType="variant">
      <vt:variant>
        <vt:lpstr>工作表</vt:lpstr>
      </vt:variant>
      <vt:variant>
        <vt:i4>2</vt:i4>
      </vt:variant>
      <vt:variant>
        <vt:lpstr>命名范围</vt:lpstr>
      </vt:variant>
      <vt:variant>
        <vt:i4>1</vt:i4>
      </vt:variant>
    </vt:vector>
  </HeadingPairs>
  <TitlesOfParts>
    <vt:vector size="3" baseType="lpstr">
      <vt:lpstr>车辆</vt:lpstr>
      <vt:lpstr>营山县人民检察院</vt:lpstr>
      <vt:lpstr>车辆!Print_Titles</vt:lpstr>
    </vt:vector>
  </TitlesOfParts>
  <Company>MS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Sky123.Org</cp:lastModifiedBy>
  <cp:revision>1</cp:revision>
  <cp:lastPrinted>2018-12-27T07:10:14Z</cp:lastPrinted>
  <dcterms:created xsi:type="dcterms:W3CDTF">2015-02-02T01:30:00Z</dcterms:created>
  <dcterms:modified xsi:type="dcterms:W3CDTF">2018-12-27T07:11:21Z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2052-11.1.0.7989</vt:lpwstr>
  </property>
  <property fmtid="{D5CDD505-2E9C-101B-9397-08002B2CF9AE}" pid="3" name="KSOReadingLayout">
    <vt:bool>false</vt:bool>
  </property>
</Properties>
</file>